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690" windowWidth="9255" windowHeight="9030"/>
  </bookViews>
  <sheets>
    <sheet name="Документ" sheetId="2" r:id="rId1"/>
  </sheets>
  <definedNames>
    <definedName name="_xlnm.Print_Titles" localSheetId="0">Документ!$7:$7</definedName>
  </definedNames>
  <calcPr calcId="145621"/>
</workbook>
</file>

<file path=xl/calcChain.xml><?xml version="1.0" encoding="utf-8"?>
<calcChain xmlns="http://schemas.openxmlformats.org/spreadsheetml/2006/main">
  <c r="J17" i="2" l="1"/>
  <c r="J36" i="2" s="1"/>
  <c r="K23" i="2"/>
  <c r="K16" i="2"/>
  <c r="K18" i="2"/>
  <c r="K19" i="2"/>
  <c r="K20" i="2"/>
  <c r="K21" i="2"/>
  <c r="K24" i="2"/>
  <c r="K25" i="2"/>
  <c r="K26" i="2"/>
  <c r="K27" i="2"/>
  <c r="K28" i="2"/>
  <c r="K29" i="2"/>
  <c r="K30" i="2"/>
  <c r="K31" i="2"/>
  <c r="K32" i="2"/>
  <c r="K33" i="2"/>
  <c r="K34" i="2"/>
  <c r="K35" i="2"/>
  <c r="K13" i="2"/>
  <c r="K12" i="2"/>
  <c r="K14" i="2"/>
  <c r="K15" i="2"/>
  <c r="K10" i="2"/>
  <c r="K11" i="2"/>
  <c r="K9" i="2"/>
  <c r="K17" i="2" l="1"/>
  <c r="I36" i="2"/>
  <c r="K36" i="2" s="1"/>
  <c r="H36" i="2" l="1"/>
</calcChain>
</file>

<file path=xl/sharedStrings.xml><?xml version="1.0" encoding="utf-8"?>
<sst xmlns="http://schemas.openxmlformats.org/spreadsheetml/2006/main" count="38" uniqueCount="38">
  <si>
    <t>Кассовый план</t>
  </si>
  <si>
    <t>Показатель</t>
  </si>
  <si>
    <t>Всего с начала года</t>
  </si>
  <si>
    <t>1. КАССОВЫЕ ПОСТУПЛЕНИЯ, всего</t>
  </si>
  <si>
    <t>1.1. Налоговые и неналоговые доходы, всего:</t>
  </si>
  <si>
    <t>1.1.1. Налоговые</t>
  </si>
  <si>
    <t>1.1.2. Неналоговые</t>
  </si>
  <si>
    <t>1.1.2.1. 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</si>
  <si>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1.1.2.2. Возврат остатков субсидий и субвенций и иных межбюджетных трансфертов, имеющих целевое назначение, прошлых лет</t>
  </si>
  <si>
    <t>1.2. Безвозмездные поступления</t>
  </si>
  <si>
    <t>1.2.1. Безвозмездные поступления от других бюджетов бюджетной системы Российской Федерации</t>
  </si>
  <si>
    <t>1.2.2. Межбюджетные трансферты, носящие целевой характер</t>
  </si>
  <si>
    <t>2. КАССОВЫЕ ВЫПЛАТЫ, всего</t>
  </si>
  <si>
    <t>2.1. оплата труда и начисления на выплаты по оплате труда</t>
  </si>
  <si>
    <t>2.2. оплата работ, услуг</t>
  </si>
  <si>
    <t>2.3. обслуживание государственного (муниципального) долга</t>
  </si>
  <si>
    <t>2.4. безвозмездные перечисления бюджетам</t>
  </si>
  <si>
    <t>2.5. социальное обеспечение</t>
  </si>
  <si>
    <t>2.6. прочие расходы</t>
  </si>
  <si>
    <t>2.7. поступление нефинансовых активов</t>
  </si>
  <si>
    <t>3. ПОСТУПЛЕНИЯ И ВЫПЛАТЫ ИЗ ИСТОЧНИКОВ ФИНАНСИРОВАНИЯ ДЕФИЦИТА БЮДЖЕТА</t>
  </si>
  <si>
    <t>3.1. Государственные (муниципальные) ценные бумаги, номинальная стоимость которых указана в валюте Российской Федерации</t>
  </si>
  <si>
    <t>3.1.1. Размещение</t>
  </si>
  <si>
    <t>3.1.2. Погашение</t>
  </si>
  <si>
    <t>3.2. Кредиты кредитных организаций в валюте Российской Федерации</t>
  </si>
  <si>
    <t>3.2.1. Привлечение</t>
  </si>
  <si>
    <t>3.2.2. Погашение</t>
  </si>
  <si>
    <t>3.3. Исполнение государственных и муниципальных гарантий в валюте Российской Федерации</t>
  </si>
  <si>
    <t>3.4. Бюджетные кредиты, предоставленные юридическим лицам в валюте Российской Федерации</t>
  </si>
  <si>
    <t>3.4.1. Предоставление</t>
  </si>
  <si>
    <t>3.4.2. Возврат</t>
  </si>
  <si>
    <t>КАССОВЫЙ РАЗРЫВ (+/-)</t>
  </si>
  <si>
    <t>Квартал 1</t>
  </si>
  <si>
    <t>Квартал 2</t>
  </si>
  <si>
    <t>Квартал 3</t>
  </si>
  <si>
    <t>Квартал 4</t>
  </si>
  <si>
    <t>c 01.01.2024 по 30.09.2024</t>
  </si>
  <si>
    <t xml:space="preserve">198786,92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</si>
</sst>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9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center"/>
    </xf>
    <xf numFmtId="0" fontId="1" fillId="0" borderId="2">
      <alignment horizontal="center" vertical="center"/>
    </xf>
    <xf numFmtId="4" fontId="1" fillId="0" borderId="2">
      <alignment horizontal="center" vertical="center" shrinkToFit="1"/>
    </xf>
    <xf numFmtId="0" fontId="1" fillId="0" borderId="2">
      <alignment horizontal="left" wrapText="1"/>
    </xf>
    <xf numFmtId="4" fontId="1" fillId="0" borderId="2">
      <alignment horizontal="right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3" fillId="0" borderId="1"/>
    <xf numFmtId="0" fontId="3" fillId="0" borderId="1"/>
    <xf numFmtId="0" fontId="1" fillId="2" borderId="1"/>
    <xf numFmtId="0" fontId="1" fillId="2" borderId="3"/>
    <xf numFmtId="0" fontId="1" fillId="2" borderId="4"/>
    <xf numFmtId="0" fontId="1" fillId="2" borderId="5"/>
  </cellStyleXfs>
  <cellXfs count="27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" fontId="1" fillId="0" borderId="2" xfId="6" applyNumberFormat="1" applyProtection="1">
      <alignment horizontal="center" vertical="center" shrinkToFit="1"/>
    </xf>
    <xf numFmtId="4" fontId="1" fillId="0" borderId="2" xfId="8" applyNumberFormat="1" applyProtection="1">
      <alignment horizontal="right" shrinkToFit="1"/>
    </xf>
    <xf numFmtId="0" fontId="1" fillId="0" borderId="1" xfId="9" applyNumberFormat="1" applyProtection="1">
      <alignment horizontal="left" wrapText="1"/>
    </xf>
    <xf numFmtId="4" fontId="1" fillId="3" borderId="2" xfId="8" applyNumberFormat="1" applyFill="1" applyProtection="1">
      <alignment horizontal="right" shrinkToFit="1"/>
    </xf>
    <xf numFmtId="0" fontId="0" fillId="3" borderId="0" xfId="0" applyFill="1" applyProtection="1">
      <protection locked="0"/>
    </xf>
    <xf numFmtId="4" fontId="1" fillId="3" borderId="2" xfId="8" applyNumberFormat="1" applyFill="1" applyAlignment="1" applyProtection="1">
      <alignment horizontal="right" wrapText="1" shrinkToFi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1" fillId="0" borderId="1" xfId="2" applyNumberFormat="1" applyProtection="1"/>
    <xf numFmtId="0" fontId="1" fillId="0" borderId="1" xfId="2"/>
    <xf numFmtId="0" fontId="2" fillId="0" borderId="1" xfId="3" applyNumberFormat="1" applyProtection="1">
      <alignment horizontal="center"/>
    </xf>
    <xf numFmtId="0" fontId="2" fillId="0" borderId="1" xfId="3">
      <alignment horizontal="center"/>
    </xf>
    <xf numFmtId="0" fontId="1" fillId="0" borderId="1" xfId="4" applyNumberFormat="1" applyProtection="1">
      <alignment horizontal="center"/>
    </xf>
    <xf numFmtId="0" fontId="1" fillId="0" borderId="1" xfId="4">
      <alignment horizontal="center"/>
    </xf>
    <xf numFmtId="0" fontId="1" fillId="0" borderId="2" xfId="5" applyNumberFormat="1" applyProtection="1">
      <alignment horizontal="center" vertical="center"/>
    </xf>
    <xf numFmtId="0" fontId="1" fillId="0" borderId="2" xfId="5">
      <alignment horizontal="center" vertical="center"/>
    </xf>
    <xf numFmtId="0" fontId="1" fillId="0" borderId="2" xfId="7" applyNumberFormat="1" applyProtection="1">
      <alignment horizontal="left" wrapText="1"/>
    </xf>
    <xf numFmtId="0" fontId="1" fillId="0" borderId="2" xfId="7">
      <alignment horizontal="left" wrapText="1"/>
    </xf>
    <xf numFmtId="0" fontId="1" fillId="3" borderId="2" xfId="7" applyNumberFormat="1" applyFill="1" applyProtection="1">
      <alignment horizontal="left" wrapText="1"/>
    </xf>
    <xf numFmtId="0" fontId="1" fillId="3" borderId="2" xfId="7" applyFill="1">
      <alignment horizontal="left" wrapText="1"/>
    </xf>
    <xf numFmtId="0" fontId="1" fillId="0" borderId="1" xfId="9" applyNumberFormat="1" applyProtection="1">
      <alignment horizontal="left" wrapText="1"/>
    </xf>
    <xf numFmtId="0" fontId="1" fillId="0" borderId="1" xfId="9">
      <alignment horizontal="left" wrapText="1"/>
    </xf>
    <xf numFmtId="4" fontId="1" fillId="0" borderId="2" xfId="8" applyNumberFormat="1" applyAlignment="1" applyProtection="1">
      <alignment horizontal="right" wrapText="1" shrinkToFit="1"/>
    </xf>
    <xf numFmtId="0" fontId="1" fillId="0" borderId="2" xfId="8" applyNumberFormat="1" applyProtection="1">
      <alignment horizontal="right" shrinkToFit="1"/>
    </xf>
  </cellXfs>
  <cellStyles count="19">
    <cellStyle name="br" xfId="12"/>
    <cellStyle name="col" xfId="11"/>
    <cellStyle name="style0" xfId="13"/>
    <cellStyle name="td" xfId="14"/>
    <cellStyle name="tr" xfId="10"/>
    <cellStyle name="xl21" xfId="15"/>
    <cellStyle name="xl22" xfId="1"/>
    <cellStyle name="xl23" xfId="2"/>
    <cellStyle name="xl24" xfId="3"/>
    <cellStyle name="xl25" xfId="4"/>
    <cellStyle name="xl26" xfId="16"/>
    <cellStyle name="xl27" xfId="5"/>
    <cellStyle name="xl28" xfId="6"/>
    <cellStyle name="xl29" xfId="17"/>
    <cellStyle name="xl30" xfId="7"/>
    <cellStyle name="xl31" xfId="8"/>
    <cellStyle name="xl32" xfId="18"/>
    <cellStyle name="xl33" xfId="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showGridLines="0" tabSelected="1" workbookViewId="0">
      <pane ySplit="7" topLeftCell="A8" activePane="bottomLeft" state="frozen"/>
      <selection pane="bottomLeft" activeCell="J36" sqref="H36:J36"/>
    </sheetView>
  </sheetViews>
  <sheetFormatPr defaultColWidth="9.42578125" defaultRowHeight="15" x14ac:dyDescent="0.25"/>
  <cols>
    <col min="1" max="6" width="6.85546875" style="1" customWidth="1"/>
    <col min="7" max="11" width="14" style="1" customWidth="1"/>
    <col min="12" max="16384" width="9.42578125" style="1"/>
  </cols>
  <sheetData>
    <row r="1" spans="1:11" x14ac:dyDescent="0.25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2.75" customHeight="1" x14ac:dyDescent="0.25">
      <c r="A3" s="2"/>
      <c r="B3" s="2"/>
      <c r="C3" s="2"/>
      <c r="D3" s="2"/>
      <c r="E3" s="2"/>
      <c r="F3" s="2"/>
      <c r="G3" s="11"/>
      <c r="H3" s="12"/>
      <c r="I3" s="12"/>
      <c r="J3" s="12"/>
      <c r="K3" s="12"/>
    </row>
    <row r="4" spans="1:11" ht="15.75" customHeight="1" x14ac:dyDescent="0.25">
      <c r="A4" s="13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12.75" customHeight="1" x14ac:dyDescent="0.25">
      <c r="A5" s="15" t="s">
        <v>36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12.75" customHeight="1" x14ac:dyDescent="0.25">
      <c r="A6" s="2"/>
      <c r="B6" s="2"/>
      <c r="C6" s="2"/>
      <c r="D6" s="2"/>
      <c r="E6" s="2"/>
      <c r="F6" s="2"/>
      <c r="G6" s="11"/>
      <c r="H6" s="12"/>
      <c r="I6" s="12"/>
      <c r="J6" s="12"/>
      <c r="K6" s="12"/>
    </row>
    <row r="7" spans="1:11" x14ac:dyDescent="0.25">
      <c r="A7" s="17" t="s">
        <v>1</v>
      </c>
      <c r="B7" s="18"/>
      <c r="C7" s="18"/>
      <c r="D7" s="18"/>
      <c r="E7" s="18"/>
      <c r="F7" s="18"/>
      <c r="G7" s="3" t="s">
        <v>2</v>
      </c>
      <c r="H7" s="3" t="s">
        <v>32</v>
      </c>
      <c r="I7" s="3" t="s">
        <v>33</v>
      </c>
      <c r="J7" s="3" t="s">
        <v>34</v>
      </c>
      <c r="K7" s="3" t="s">
        <v>35</v>
      </c>
    </row>
    <row r="8" spans="1:11" ht="15.2" customHeight="1" x14ac:dyDescent="0.25">
      <c r="A8" s="19" t="s">
        <v>3</v>
      </c>
      <c r="B8" s="20"/>
      <c r="C8" s="20"/>
      <c r="D8" s="20"/>
      <c r="E8" s="20"/>
      <c r="F8" s="20"/>
      <c r="G8" s="4">
        <v>104158516.84999999</v>
      </c>
      <c r="H8" s="4">
        <v>4760384.4800000004</v>
      </c>
      <c r="I8" s="4">
        <v>8443780.2100000009</v>
      </c>
      <c r="J8" s="4">
        <v>21748738.699999999</v>
      </c>
      <c r="K8" s="4">
        <v>69205613.459999993</v>
      </c>
    </row>
    <row r="9" spans="1:11" ht="15.2" customHeight="1" x14ac:dyDescent="0.25">
      <c r="A9" s="19" t="s">
        <v>4</v>
      </c>
      <c r="B9" s="20"/>
      <c r="C9" s="20"/>
      <c r="D9" s="20"/>
      <c r="E9" s="20"/>
      <c r="F9" s="20"/>
      <c r="G9" s="4">
        <v>12735000</v>
      </c>
      <c r="H9" s="4">
        <v>3521654.05</v>
      </c>
      <c r="I9" s="4">
        <v>3436721.47</v>
      </c>
      <c r="J9" s="4">
        <v>3325194.91</v>
      </c>
      <c r="K9" s="4">
        <f>G9-(H9+I9+J9)</f>
        <v>2451429.5700000003</v>
      </c>
    </row>
    <row r="10" spans="1:11" ht="15.2" customHeight="1" x14ac:dyDescent="0.25">
      <c r="A10" s="19" t="s">
        <v>5</v>
      </c>
      <c r="B10" s="20"/>
      <c r="C10" s="20"/>
      <c r="D10" s="20"/>
      <c r="E10" s="20"/>
      <c r="F10" s="20"/>
      <c r="G10" s="4">
        <v>12226600</v>
      </c>
      <c r="H10" s="4">
        <v>3385571.02</v>
      </c>
      <c r="I10" s="4">
        <v>3291571.66</v>
      </c>
      <c r="J10" s="4">
        <v>3156208.35</v>
      </c>
      <c r="K10" s="4">
        <f t="shared" ref="K10:K36" si="0">G10-(H10+I10+J10)</f>
        <v>2393248.9700000007</v>
      </c>
    </row>
    <row r="11" spans="1:11" ht="15.2" customHeight="1" x14ac:dyDescent="0.25">
      <c r="A11" s="19" t="s">
        <v>6</v>
      </c>
      <c r="B11" s="20"/>
      <c r="C11" s="20"/>
      <c r="D11" s="20"/>
      <c r="E11" s="20"/>
      <c r="F11" s="20"/>
      <c r="G11" s="4">
        <v>508400</v>
      </c>
      <c r="H11" s="4">
        <v>136083.03</v>
      </c>
      <c r="I11" s="4">
        <v>145149.81</v>
      </c>
      <c r="J11" s="4">
        <v>168986.56</v>
      </c>
      <c r="K11" s="4">
        <f t="shared" si="0"/>
        <v>58180.600000000035</v>
      </c>
    </row>
    <row r="12" spans="1:11" ht="67.7" customHeight="1" x14ac:dyDescent="0.25">
      <c r="A12" s="19" t="s">
        <v>7</v>
      </c>
      <c r="B12" s="20"/>
      <c r="C12" s="20"/>
      <c r="D12" s="20"/>
      <c r="E12" s="20"/>
      <c r="F12" s="20"/>
      <c r="G12" s="4">
        <v>0</v>
      </c>
      <c r="H12" s="4">
        <v>0</v>
      </c>
      <c r="I12" s="4">
        <v>0</v>
      </c>
      <c r="J12" s="4">
        <v>0</v>
      </c>
      <c r="K12" s="4">
        <f t="shared" si="0"/>
        <v>0</v>
      </c>
    </row>
    <row r="13" spans="1:11" ht="40.700000000000003" customHeight="1" x14ac:dyDescent="0.25">
      <c r="A13" s="19" t="s">
        <v>8</v>
      </c>
      <c r="B13" s="20"/>
      <c r="C13" s="20"/>
      <c r="D13" s="20"/>
      <c r="E13" s="20"/>
      <c r="F13" s="20"/>
      <c r="G13" s="4">
        <v>0</v>
      </c>
      <c r="H13" s="4">
        <v>0</v>
      </c>
      <c r="I13" s="4">
        <v>0</v>
      </c>
      <c r="J13" s="4">
        <v>0</v>
      </c>
      <c r="K13" s="4">
        <f>G13-(H13+I13+J13)</f>
        <v>0</v>
      </c>
    </row>
    <row r="14" spans="1:11" ht="15.2" customHeight="1" x14ac:dyDescent="0.25">
      <c r="A14" s="19" t="s">
        <v>9</v>
      </c>
      <c r="B14" s="20"/>
      <c r="C14" s="20"/>
      <c r="D14" s="20"/>
      <c r="E14" s="20"/>
      <c r="F14" s="20"/>
      <c r="G14" s="4">
        <v>91423516.849999994</v>
      </c>
      <c r="H14" s="4">
        <v>1238730.43</v>
      </c>
      <c r="I14" s="4">
        <v>5007058.74</v>
      </c>
      <c r="J14" s="4">
        <v>18142310.829999998</v>
      </c>
      <c r="K14" s="4">
        <f t="shared" si="0"/>
        <v>67035416.849999994</v>
      </c>
    </row>
    <row r="15" spans="1:11" ht="40.700000000000003" customHeight="1" x14ac:dyDescent="0.25">
      <c r="A15" s="19" t="s">
        <v>10</v>
      </c>
      <c r="B15" s="20"/>
      <c r="C15" s="20"/>
      <c r="D15" s="20"/>
      <c r="E15" s="20"/>
      <c r="F15" s="20"/>
      <c r="G15" s="4">
        <v>91423516.849999994</v>
      </c>
      <c r="H15" s="4">
        <v>1238730.43</v>
      </c>
      <c r="I15" s="4">
        <v>5007058.74</v>
      </c>
      <c r="J15" s="4">
        <v>18142310.829999998</v>
      </c>
      <c r="K15" s="4">
        <f t="shared" si="0"/>
        <v>67035416.849999994</v>
      </c>
    </row>
    <row r="16" spans="1:11" ht="27.2" customHeight="1" x14ac:dyDescent="0.25">
      <c r="A16" s="19" t="s">
        <v>11</v>
      </c>
      <c r="B16" s="20"/>
      <c r="C16" s="20"/>
      <c r="D16" s="20"/>
      <c r="E16" s="20"/>
      <c r="F16" s="20"/>
      <c r="G16" s="4">
        <v>0</v>
      </c>
      <c r="H16" s="4">
        <v>0</v>
      </c>
      <c r="I16" s="4">
        <v>0</v>
      </c>
      <c r="J16" s="4">
        <v>0</v>
      </c>
      <c r="K16" s="4">
        <f t="shared" si="0"/>
        <v>0</v>
      </c>
    </row>
    <row r="17" spans="1:11" s="7" customFormat="1" ht="15.2" customHeight="1" x14ac:dyDescent="0.25">
      <c r="A17" s="21" t="s">
        <v>12</v>
      </c>
      <c r="B17" s="22"/>
      <c r="C17" s="22"/>
      <c r="D17" s="22"/>
      <c r="E17" s="22"/>
      <c r="F17" s="22"/>
      <c r="G17" s="4">
        <v>109109953.11</v>
      </c>
      <c r="H17" s="6">
        <v>4935996.9800000004</v>
      </c>
      <c r="I17" s="4">
        <v>8698806.7100000009</v>
      </c>
      <c r="J17" s="6">
        <f>J18+J19+J22+J24</f>
        <v>21659565.350000001</v>
      </c>
      <c r="K17" s="4">
        <f t="shared" si="0"/>
        <v>73815584.069999993</v>
      </c>
    </row>
    <row r="18" spans="1:11" s="7" customFormat="1" ht="27.2" customHeight="1" x14ac:dyDescent="0.25">
      <c r="A18" s="21" t="s">
        <v>13</v>
      </c>
      <c r="B18" s="22"/>
      <c r="C18" s="22"/>
      <c r="D18" s="22"/>
      <c r="E18" s="22"/>
      <c r="F18" s="22"/>
      <c r="G18" s="4">
        <v>7988057.3899999997</v>
      </c>
      <c r="H18" s="8">
        <v>1089600.6200000001</v>
      </c>
      <c r="I18" s="4">
        <v>1626069.44</v>
      </c>
      <c r="J18" s="6">
        <v>1743669.93</v>
      </c>
      <c r="K18" s="4">
        <f t="shared" si="0"/>
        <v>3528717.3999999994</v>
      </c>
    </row>
    <row r="19" spans="1:11" s="7" customFormat="1" ht="15.2" customHeight="1" x14ac:dyDescent="0.25">
      <c r="A19" s="21" t="s">
        <v>14</v>
      </c>
      <c r="B19" s="22"/>
      <c r="C19" s="22"/>
      <c r="D19" s="22"/>
      <c r="E19" s="22"/>
      <c r="F19" s="22"/>
      <c r="G19" s="4">
        <v>18056873.059999999</v>
      </c>
      <c r="H19" s="6">
        <v>3167273.24</v>
      </c>
      <c r="I19" s="4">
        <v>2692282.7</v>
      </c>
      <c r="J19" s="6">
        <v>3644111.3</v>
      </c>
      <c r="K19" s="4">
        <f t="shared" si="0"/>
        <v>8553205.8199999984</v>
      </c>
    </row>
    <row r="20" spans="1:11" s="7" customFormat="1" ht="27.2" customHeight="1" x14ac:dyDescent="0.25">
      <c r="A20" s="21" t="s">
        <v>15</v>
      </c>
      <c r="B20" s="22"/>
      <c r="C20" s="22"/>
      <c r="D20" s="22"/>
      <c r="E20" s="22"/>
      <c r="F20" s="22"/>
      <c r="G20" s="4">
        <v>0</v>
      </c>
      <c r="H20" s="6">
        <v>0</v>
      </c>
      <c r="I20" s="4">
        <v>0</v>
      </c>
      <c r="J20" s="6">
        <v>0</v>
      </c>
      <c r="K20" s="4">
        <f t="shared" si="0"/>
        <v>0</v>
      </c>
    </row>
    <row r="21" spans="1:11" s="7" customFormat="1" ht="15.2" customHeight="1" x14ac:dyDescent="0.25">
      <c r="A21" s="21" t="s">
        <v>16</v>
      </c>
      <c r="B21" s="22"/>
      <c r="C21" s="22"/>
      <c r="D21" s="22"/>
      <c r="E21" s="22"/>
      <c r="F21" s="22"/>
      <c r="G21" s="4">
        <v>31250</v>
      </c>
      <c r="H21" s="6">
        <v>31250</v>
      </c>
      <c r="I21" s="4">
        <v>0</v>
      </c>
      <c r="J21" s="6">
        <v>0</v>
      </c>
      <c r="K21" s="4">
        <f t="shared" si="0"/>
        <v>0</v>
      </c>
    </row>
    <row r="22" spans="1:11" s="7" customFormat="1" ht="30" customHeight="1" x14ac:dyDescent="0.25">
      <c r="A22" s="21" t="s">
        <v>17</v>
      </c>
      <c r="B22" s="22"/>
      <c r="C22" s="22"/>
      <c r="D22" s="22"/>
      <c r="E22" s="22"/>
      <c r="F22" s="22"/>
      <c r="G22" s="25" t="s">
        <v>37</v>
      </c>
      <c r="H22" s="6">
        <v>60318.65</v>
      </c>
      <c r="I22" s="4">
        <v>44189.56</v>
      </c>
      <c r="J22" s="6">
        <v>48076.65</v>
      </c>
      <c r="K22" s="26">
        <v>46202.06</v>
      </c>
    </row>
    <row r="23" spans="1:11" s="7" customFormat="1" ht="15.2" customHeight="1" x14ac:dyDescent="0.25">
      <c r="A23" s="21" t="s">
        <v>18</v>
      </c>
      <c r="B23" s="22"/>
      <c r="C23" s="22"/>
      <c r="D23" s="22"/>
      <c r="E23" s="22"/>
      <c r="F23" s="22"/>
      <c r="G23" s="4">
        <v>186529.41</v>
      </c>
      <c r="H23" s="6">
        <v>166926.48000000001</v>
      </c>
      <c r="I23" s="4">
        <v>4007.47</v>
      </c>
      <c r="J23" s="6">
        <v>0</v>
      </c>
      <c r="K23" s="4">
        <f>G23-(H23+I23+J23)</f>
        <v>15595.459999999992</v>
      </c>
    </row>
    <row r="24" spans="1:11" s="7" customFormat="1" ht="15.2" customHeight="1" x14ac:dyDescent="0.25">
      <c r="A24" s="21" t="s">
        <v>19</v>
      </c>
      <c r="B24" s="22"/>
      <c r="C24" s="22"/>
      <c r="D24" s="22"/>
      <c r="E24" s="22"/>
      <c r="F24" s="22"/>
      <c r="G24" s="4">
        <v>82643456.329999998</v>
      </c>
      <c r="H24" s="6">
        <v>420627.99</v>
      </c>
      <c r="I24" s="4">
        <v>4332257.54</v>
      </c>
      <c r="J24" s="6">
        <v>16223707.470000001</v>
      </c>
      <c r="K24" s="4">
        <f t="shared" si="0"/>
        <v>61666863.329999998</v>
      </c>
    </row>
    <row r="25" spans="1:11" ht="27.2" customHeight="1" x14ac:dyDescent="0.25">
      <c r="A25" s="19" t="s">
        <v>20</v>
      </c>
      <c r="B25" s="20"/>
      <c r="C25" s="20"/>
      <c r="D25" s="20"/>
      <c r="E25" s="20"/>
      <c r="F25" s="20"/>
      <c r="G25" s="4">
        <v>0</v>
      </c>
      <c r="H25" s="4">
        <v>0</v>
      </c>
      <c r="I25" s="4">
        <v>0</v>
      </c>
      <c r="J25" s="4">
        <v>0</v>
      </c>
      <c r="K25" s="4">
        <f t="shared" si="0"/>
        <v>0</v>
      </c>
    </row>
    <row r="26" spans="1:11" ht="40.700000000000003" customHeight="1" x14ac:dyDescent="0.25">
      <c r="A26" s="19" t="s">
        <v>21</v>
      </c>
      <c r="B26" s="20"/>
      <c r="C26" s="20"/>
      <c r="D26" s="20"/>
      <c r="E26" s="20"/>
      <c r="F26" s="20"/>
      <c r="G26" s="4">
        <v>0</v>
      </c>
      <c r="H26" s="4">
        <v>0</v>
      </c>
      <c r="I26" s="4">
        <v>0</v>
      </c>
      <c r="J26" s="4">
        <v>0</v>
      </c>
      <c r="K26" s="4">
        <f t="shared" si="0"/>
        <v>0</v>
      </c>
    </row>
    <row r="27" spans="1:11" ht="15.2" customHeight="1" x14ac:dyDescent="0.25">
      <c r="A27" s="19" t="s">
        <v>22</v>
      </c>
      <c r="B27" s="20"/>
      <c r="C27" s="20"/>
      <c r="D27" s="20"/>
      <c r="E27" s="20"/>
      <c r="F27" s="20"/>
      <c r="G27" s="4">
        <v>0</v>
      </c>
      <c r="H27" s="4">
        <v>0</v>
      </c>
      <c r="I27" s="4">
        <v>0</v>
      </c>
      <c r="J27" s="4">
        <v>0</v>
      </c>
      <c r="K27" s="4">
        <f t="shared" si="0"/>
        <v>0</v>
      </c>
    </row>
    <row r="28" spans="1:11" ht="15.2" customHeight="1" x14ac:dyDescent="0.25">
      <c r="A28" s="19" t="s">
        <v>23</v>
      </c>
      <c r="B28" s="20"/>
      <c r="C28" s="20"/>
      <c r="D28" s="20"/>
      <c r="E28" s="20"/>
      <c r="F28" s="20"/>
      <c r="G28" s="4">
        <v>0</v>
      </c>
      <c r="H28" s="4">
        <v>0</v>
      </c>
      <c r="I28" s="4">
        <v>0</v>
      </c>
      <c r="J28" s="4">
        <v>0</v>
      </c>
      <c r="K28" s="4">
        <f t="shared" si="0"/>
        <v>0</v>
      </c>
    </row>
    <row r="29" spans="1:11" ht="27.2" customHeight="1" x14ac:dyDescent="0.25">
      <c r="A29" s="19" t="s">
        <v>24</v>
      </c>
      <c r="B29" s="20"/>
      <c r="C29" s="20"/>
      <c r="D29" s="20"/>
      <c r="E29" s="20"/>
      <c r="F29" s="20"/>
      <c r="G29" s="4">
        <v>0</v>
      </c>
      <c r="H29" s="4">
        <v>0</v>
      </c>
      <c r="I29" s="4">
        <v>0</v>
      </c>
      <c r="J29" s="4">
        <v>0</v>
      </c>
      <c r="K29" s="4">
        <f t="shared" si="0"/>
        <v>0</v>
      </c>
    </row>
    <row r="30" spans="1:11" ht="15.2" customHeight="1" x14ac:dyDescent="0.25">
      <c r="A30" s="19" t="s">
        <v>25</v>
      </c>
      <c r="B30" s="20"/>
      <c r="C30" s="20"/>
      <c r="D30" s="20"/>
      <c r="E30" s="20"/>
      <c r="F30" s="20"/>
      <c r="G30" s="4">
        <v>0</v>
      </c>
      <c r="H30" s="4">
        <v>0</v>
      </c>
      <c r="I30" s="4">
        <v>0</v>
      </c>
      <c r="J30" s="4">
        <v>0</v>
      </c>
      <c r="K30" s="4">
        <f t="shared" si="0"/>
        <v>0</v>
      </c>
    </row>
    <row r="31" spans="1:11" ht="15.2" customHeight="1" x14ac:dyDescent="0.25">
      <c r="A31" s="19" t="s">
        <v>26</v>
      </c>
      <c r="B31" s="20"/>
      <c r="C31" s="20"/>
      <c r="D31" s="20"/>
      <c r="E31" s="20"/>
      <c r="F31" s="20"/>
      <c r="G31" s="4">
        <v>0</v>
      </c>
      <c r="H31" s="4">
        <v>0</v>
      </c>
      <c r="I31" s="4">
        <v>0</v>
      </c>
      <c r="J31" s="4">
        <v>0</v>
      </c>
      <c r="K31" s="4">
        <f t="shared" si="0"/>
        <v>0</v>
      </c>
    </row>
    <row r="32" spans="1:11" ht="40.700000000000003" customHeight="1" x14ac:dyDescent="0.25">
      <c r="A32" s="19" t="s">
        <v>27</v>
      </c>
      <c r="B32" s="20"/>
      <c r="C32" s="20"/>
      <c r="D32" s="20"/>
      <c r="E32" s="20"/>
      <c r="F32" s="20"/>
      <c r="G32" s="4">
        <v>0</v>
      </c>
      <c r="H32" s="4">
        <v>0</v>
      </c>
      <c r="I32" s="4">
        <v>0</v>
      </c>
      <c r="J32" s="4">
        <v>0</v>
      </c>
      <c r="K32" s="4">
        <f t="shared" si="0"/>
        <v>0</v>
      </c>
    </row>
    <row r="33" spans="1:11" ht="40.700000000000003" customHeight="1" x14ac:dyDescent="0.25">
      <c r="A33" s="19" t="s">
        <v>28</v>
      </c>
      <c r="B33" s="20"/>
      <c r="C33" s="20"/>
      <c r="D33" s="20"/>
      <c r="E33" s="20"/>
      <c r="F33" s="20"/>
      <c r="G33" s="4">
        <v>0</v>
      </c>
      <c r="H33" s="4">
        <v>0</v>
      </c>
      <c r="I33" s="4">
        <v>0</v>
      </c>
      <c r="J33" s="4">
        <v>0</v>
      </c>
      <c r="K33" s="4">
        <f t="shared" si="0"/>
        <v>0</v>
      </c>
    </row>
    <row r="34" spans="1:11" ht="15.2" customHeight="1" x14ac:dyDescent="0.25">
      <c r="A34" s="19" t="s">
        <v>29</v>
      </c>
      <c r="B34" s="20"/>
      <c r="C34" s="20"/>
      <c r="D34" s="20"/>
      <c r="E34" s="20"/>
      <c r="F34" s="20"/>
      <c r="G34" s="4">
        <v>0</v>
      </c>
      <c r="H34" s="4">
        <v>0</v>
      </c>
      <c r="I34" s="4">
        <v>0</v>
      </c>
      <c r="J34" s="4">
        <v>0</v>
      </c>
      <c r="K34" s="4">
        <f t="shared" si="0"/>
        <v>0</v>
      </c>
    </row>
    <row r="35" spans="1:11" ht="15.2" customHeight="1" x14ac:dyDescent="0.25">
      <c r="A35" s="19" t="s">
        <v>30</v>
      </c>
      <c r="B35" s="20"/>
      <c r="C35" s="20"/>
      <c r="D35" s="20"/>
      <c r="E35" s="20"/>
      <c r="F35" s="20"/>
      <c r="G35" s="4">
        <v>0</v>
      </c>
      <c r="H35" s="4">
        <v>0</v>
      </c>
      <c r="I35" s="4">
        <v>0</v>
      </c>
      <c r="J35" s="4">
        <v>0</v>
      </c>
      <c r="K35" s="4">
        <f t="shared" si="0"/>
        <v>0</v>
      </c>
    </row>
    <row r="36" spans="1:11" ht="15.2" customHeight="1" x14ac:dyDescent="0.25">
      <c r="A36" s="19" t="s">
        <v>31</v>
      </c>
      <c r="B36" s="20"/>
      <c r="C36" s="20"/>
      <c r="D36" s="20"/>
      <c r="E36" s="20"/>
      <c r="F36" s="20"/>
      <c r="G36" s="4">
        <v>-4951436.26</v>
      </c>
      <c r="H36" s="4">
        <f>H8-H17</f>
        <v>-175612.5</v>
      </c>
      <c r="I36" s="4">
        <f>I8-I17</f>
        <v>-255026.5</v>
      </c>
      <c r="J36" s="4">
        <f>J8-J17</f>
        <v>89173.349999997765</v>
      </c>
      <c r="K36" s="4">
        <f t="shared" si="0"/>
        <v>-4609970.6099999975</v>
      </c>
    </row>
    <row r="37" spans="1:11" ht="12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5">
      <c r="A38" s="23"/>
      <c r="B38" s="24"/>
      <c r="C38" s="24"/>
      <c r="D38" s="24"/>
      <c r="E38" s="24"/>
      <c r="F38" s="24"/>
      <c r="G38" s="5"/>
      <c r="H38" s="5"/>
      <c r="I38" s="5"/>
      <c r="J38" s="5"/>
      <c r="K38" s="5"/>
    </row>
  </sheetData>
  <mergeCells count="37">
    <mergeCell ref="A36:F36"/>
    <mergeCell ref="A38:F38"/>
    <mergeCell ref="A31:F31"/>
    <mergeCell ref="A32:F32"/>
    <mergeCell ref="A33:F33"/>
    <mergeCell ref="A34:F34"/>
    <mergeCell ref="A35:F35"/>
    <mergeCell ref="A26:F26"/>
    <mergeCell ref="A27:F27"/>
    <mergeCell ref="A28:F28"/>
    <mergeCell ref="A29:F29"/>
    <mergeCell ref="A30:F30"/>
    <mergeCell ref="A21:F21"/>
    <mergeCell ref="A22:F22"/>
    <mergeCell ref="A23:F23"/>
    <mergeCell ref="A24:F24"/>
    <mergeCell ref="A25:F25"/>
    <mergeCell ref="A16:F16"/>
    <mergeCell ref="A17:F17"/>
    <mergeCell ref="A18:F18"/>
    <mergeCell ref="A19:F19"/>
    <mergeCell ref="A20:F20"/>
    <mergeCell ref="A11:F11"/>
    <mergeCell ref="A12:F12"/>
    <mergeCell ref="A13:F13"/>
    <mergeCell ref="A14:F14"/>
    <mergeCell ref="A15:F15"/>
    <mergeCell ref="G6:K6"/>
    <mergeCell ref="A7:F7"/>
    <mergeCell ref="A8:F8"/>
    <mergeCell ref="A9:F9"/>
    <mergeCell ref="A10:F10"/>
    <mergeCell ref="A1:K1"/>
    <mergeCell ref="A2:K2"/>
    <mergeCell ref="G3:K3"/>
    <mergeCell ref="A4:K4"/>
    <mergeCell ref="A5:K5"/>
  </mergeCells>
  <pageMargins left="0.78749999999999998" right="0.78749999999999998" top="0.98402780000000001" bottom="0.98402780000000001" header="0.5" footer="0.5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lt;ShortPrimaryServiceReportArguments xmlns:xsi=&quot;http://www.w3.org/2001/XMLSchema-instance&quot; xmlns:xsd=&quot;http://www.w3.org/2001/XMLSchema&quot;&gt;&lt;DateInfo&gt;&lt;string&gt;01.01.2024&lt;/string&gt;&lt;string&gt;17.04.2024&lt;/string&gt;&lt;/DateInfo&gt;&lt;Code&gt;SQUERY_KASS_PLAN&lt;/Code&gt;&lt;ObjectCode&gt;SQUERY_KASS_PLAN&lt;/ObjectCode&gt;&lt;DocName&gt;(KP) Кассовый план исполнения бюджета по месяцам (Кассовый план (отчет))&lt;/DocName&gt;&lt;VariantName&gt;(KP) Кассовый план исполнения бюджета по месяцам&lt;/VariantName&gt;&lt;VariantLink&gt;247552604&lt;/VariantLink&gt;&lt;ReportCode&gt;2455611_35I0HK6L3&lt;/ReportCode&gt;&lt;SvodReportLink xsi:nil=&quot;true&quot; /&gt;&lt;ReportLink&gt;22647809&lt;/ReportLink&gt;&lt;SilentMode&gt;false&lt;/SilentMode&gt;&lt;/ShortPrimaryServiceReportArguments&gt;"/>
  </Parameters>
</MailMerge>
</file>

<file path=customXml/itemProps1.xml><?xml version="1.0" encoding="utf-8"?>
<ds:datastoreItem xmlns:ds="http://schemas.openxmlformats.org/officeDocument/2006/customXml" ds:itemID="{6C68D121-E3EA-4CBB-8F71-7E38A641BE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Савченкова</dc:creator>
  <cp:lastModifiedBy>Алина Савченкова</cp:lastModifiedBy>
  <cp:lastPrinted>2024-07-25T08:22:35Z</cp:lastPrinted>
  <dcterms:created xsi:type="dcterms:W3CDTF">2024-04-17T14:54:46Z</dcterms:created>
  <dcterms:modified xsi:type="dcterms:W3CDTF">2024-10-24T13:33:37Z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(KP) Кассовый план исполнения бюджета по месяцам (Кассовый план (отчет))</vt:lpwstr>
  </property>
  <property fmtid="{D5CDD505-2E9C-101B-9397-08002B2CF9AE}" pid="3" name="Название отчета">
    <vt:lpwstr>(KP) Кассовый план исполнения бюджета по месяцам(2).xlsx</vt:lpwstr>
  </property>
  <property fmtid="{D5CDD505-2E9C-101B-9397-08002B2CF9AE}" pid="4" name="Версия клиента">
    <vt:lpwstr>23.2.100.3271 (.NET Core 6)</vt:lpwstr>
  </property>
  <property fmtid="{D5CDD505-2E9C-101B-9397-08002B2CF9AE}" pid="5" name="Версия базы">
    <vt:lpwstr>23.2.7622.47648944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10.10.0.144:5432</vt:lpwstr>
  </property>
  <property fmtid="{D5CDD505-2E9C-101B-9397-08002B2CF9AE}" pid="8" name="База">
    <vt:lpwstr>bks2024r</vt:lpwstr>
  </property>
  <property fmtid="{D5CDD505-2E9C-101B-9397-08002B2CF9AE}" pid="9" name="Пользователь">
    <vt:lpwstr>6725_s_ana</vt:lpwstr>
  </property>
  <property fmtid="{D5CDD505-2E9C-101B-9397-08002B2CF9AE}" pid="10" name="Шаблон">
    <vt:lpwstr>sqr_kass_plan.xlt</vt:lpwstr>
  </property>
  <property fmtid="{D5CDD505-2E9C-101B-9397-08002B2CF9AE}" pid="11" name="Локальная база">
    <vt:lpwstr>не используется</vt:lpwstr>
  </property>
</Properties>
</file>